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95" windowWidth="20715" windowHeight="9600" activeTab="0"/>
  </bookViews>
  <sheets>
    <sheet name="СВОД" sheetId="1" r:id="rId1"/>
    <sheet name="Перечень" sheetId="2" r:id="rId2"/>
  </sheets>
  <definedNames>
    <definedName name="_xlnm._FilterDatabase" localSheetId="0" hidden="1">'СВОД'!$A$3:$C$8</definedName>
  </definedNames>
  <calcPr fullCalcOnLoad="1"/>
</workbook>
</file>

<file path=xl/sharedStrings.xml><?xml version="1.0" encoding="utf-8"?>
<sst xmlns="http://schemas.openxmlformats.org/spreadsheetml/2006/main" count="62" uniqueCount="61">
  <si>
    <t>Количество, шт.</t>
  </si>
  <si>
    <t>Стоимость, тыс. руб. с НДС</t>
  </si>
  <si>
    <t>Сведения по результатам закупки у единственного поставщика (исполнителя, подрядчика)</t>
  </si>
  <si>
    <t>Сведения по результатам закупки, сведения о которой составляют государственную тайну или в отношении которой приняты решения Правительства РФ</t>
  </si>
  <si>
    <t>ИТОГО:</t>
  </si>
  <si>
    <t>Сведения по результатам закупки товаров, работ, услуг</t>
  </si>
  <si>
    <t>№ п/п</t>
  </si>
  <si>
    <t>Дата договора</t>
  </si>
  <si>
    <t xml:space="preserve">Номер договора </t>
  </si>
  <si>
    <t>Предмет договора</t>
  </si>
  <si>
    <t>Контрагент</t>
  </si>
  <si>
    <t>Цена договора, тыс. руб. с НДС</t>
  </si>
  <si>
    <t>Сведения по результатам закупки у субъектов малого и среднего предпринимательства</t>
  </si>
  <si>
    <t>Сведения о количестве и об общей стоимости договоров, заключенных по результатам закупки товаров, работ, услуг ОАО "Тываэнерго"</t>
  </si>
  <si>
    <t>Поставка плит к подвесному потолку</t>
  </si>
  <si>
    <t>Поставка пиломатериала</t>
  </si>
  <si>
    <t>Услуги обязательного страхования гражданской ответсвенности владельца опасного объекта за причинение вреда при эксплуатации опасных производственных объектов</t>
  </si>
  <si>
    <t>Валента (ООО)</t>
  </si>
  <si>
    <t>Сат З.А. (ИП)</t>
  </si>
  <si>
    <t>Севен-оол И.В. (ИП)</t>
  </si>
  <si>
    <t>ВСК (ОАО)</t>
  </si>
  <si>
    <t>Поставка трансформаторов ТДН-16000/110 для объекта нового строительства ПС 110 кВ "Вавилинсксая"</t>
  </si>
  <si>
    <t>Выполнение комплексных проектных работ по объекту: "ПС 110кВ Вавилинская с питающей 2-х цепной ВЛ 110 кВ С-423-01/С-424-01"</t>
  </si>
  <si>
    <t>Поставка линейных фарфоровых изоляторов</t>
  </si>
  <si>
    <t xml:space="preserve">Поставка строительных материалов (герметик)  </t>
  </si>
  <si>
    <t>Поставка выключателей нагрузки</t>
  </si>
  <si>
    <t>Поставка железобетонных изделий</t>
  </si>
  <si>
    <t>Поставка  расходных материалов и комплектующих для оргтехники и вычислительной техники</t>
  </si>
  <si>
    <t>Оказание услуг по выполнению работ по ремонтам металлоконструкций автогидроподъемников</t>
  </si>
  <si>
    <t>Оказание услуг по обслуживанию приборов безопасности</t>
  </si>
  <si>
    <t>Образовательные услуги</t>
  </si>
  <si>
    <t>Поставка комплектующих и запасных частей для средств связи (эектропитающие комплектующие)</t>
  </si>
  <si>
    <t>Поставка комплектующих и запасных частей для средств связи</t>
  </si>
  <si>
    <t>Поставка оборудования связи (Глонас)</t>
  </si>
  <si>
    <t>НБЭ (ЗАО)</t>
  </si>
  <si>
    <t>МРСК Сибири (ПАО)</t>
  </si>
  <si>
    <t>Южноуральский арматурно-изоляторный завод (ОАО)</t>
  </si>
  <si>
    <t>МАГНУС (ООО)</t>
  </si>
  <si>
    <t>СибЭлектроМонтаж (ООО)</t>
  </si>
  <si>
    <t>ПРИОР (ООО)</t>
  </si>
  <si>
    <t>Сервис-Енисей Плюс (ООО)</t>
  </si>
  <si>
    <t>ПромЭнергоСтрой (ООО)</t>
  </si>
  <si>
    <t>ЧерногорскКранСервис (ООО)</t>
  </si>
  <si>
    <t>Сибирский корпоративный энергетический учебный центр Частное учреждение дополнительного профессионального образования</t>
  </si>
  <si>
    <t>Научно-технический центр Галэкс (ООО)</t>
  </si>
  <si>
    <t>ВЭЛКОМ-Сибирь Сервис (ООО)</t>
  </si>
  <si>
    <t>Нави Групп (ООО)</t>
  </si>
  <si>
    <t>1.9.05.180-16</t>
  </si>
  <si>
    <t>1.9.05.156-16</t>
  </si>
  <si>
    <t>1.9.05.177-16</t>
  </si>
  <si>
    <t>1.9.05.185-16</t>
  </si>
  <si>
    <t>1.9.05.186-16</t>
  </si>
  <si>
    <t>1.9.05.184-16</t>
  </si>
  <si>
    <t>1.9.05.170-16</t>
  </si>
  <si>
    <t>1.9.05.182-16</t>
  </si>
  <si>
    <t>1.9.05.148-16</t>
  </si>
  <si>
    <t>1.9.05.153-16</t>
  </si>
  <si>
    <t>1.9.05.158-16</t>
  </si>
  <si>
    <t>1.9.05.183-16</t>
  </si>
  <si>
    <t>1.9.05.157-16</t>
  </si>
  <si>
    <r>
      <t xml:space="preserve">Отчетный период </t>
    </r>
    <r>
      <rPr>
        <b/>
        <u val="single"/>
        <sz val="11"/>
        <color indexed="8"/>
        <rFont val="Times New Roman"/>
        <family val="1"/>
      </rPr>
      <t>июнь</t>
    </r>
    <r>
      <rPr>
        <b/>
        <u val="single"/>
        <sz val="11"/>
        <color indexed="8"/>
        <rFont val="Times New Roman"/>
        <family val="1"/>
      </rPr>
      <t xml:space="preserve"> 2016</t>
    </r>
    <r>
      <rPr>
        <b/>
        <sz val="11"/>
        <color indexed="8"/>
        <rFont val="Times New Roman"/>
        <family val="1"/>
      </rPr>
      <t xml:space="preserve"> года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</si>
</sst>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,##0.000_р_."/>
    <numFmt numFmtId="166" formatCode="#,##0.00_р_."/>
    <numFmt numFmtId="167" formatCode="dd/mm/yy;@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10" xfId="0" applyFont="1" applyBorder="1" applyAlignment="1">
      <alignment horizontal="center" vertical="center" wrapText="1"/>
    </xf>
    <xf numFmtId="4" fontId="47" fillId="0" borderId="11" xfId="0" applyNumberFormat="1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/>
    </xf>
    <xf numFmtId="0" fontId="48" fillId="33" borderId="13" xfId="0" applyFont="1" applyFill="1" applyBorder="1" applyAlignment="1">
      <alignment/>
    </xf>
    <xf numFmtId="0" fontId="48" fillId="33" borderId="14" xfId="0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0" fontId="46" fillId="0" borderId="0" xfId="0" applyFont="1" applyAlignment="1">
      <alignment horizontal="center" wrapText="1"/>
    </xf>
    <xf numFmtId="0" fontId="47" fillId="0" borderId="12" xfId="0" applyFont="1" applyBorder="1" applyAlignment="1">
      <alignment vertical="center" wrapText="1"/>
    </xf>
    <xf numFmtId="0" fontId="47" fillId="0" borderId="12" xfId="0" applyFont="1" applyFill="1" applyBorder="1" applyAlignment="1">
      <alignment wrapText="1"/>
    </xf>
    <xf numFmtId="4" fontId="47" fillId="0" borderId="12" xfId="0" applyNumberFormat="1" applyFont="1" applyBorder="1" applyAlignment="1">
      <alignment horizontal="center"/>
    </xf>
    <xf numFmtId="0" fontId="47" fillId="0" borderId="12" xfId="0" applyFont="1" applyFill="1" applyBorder="1" applyAlignment="1">
      <alignment horizontal="center" wrapText="1"/>
    </xf>
    <xf numFmtId="4" fontId="47" fillId="0" borderId="12" xfId="0" applyNumberFormat="1" applyFont="1" applyBorder="1" applyAlignment="1">
      <alignment horizontal="center" vertical="center" wrapText="1"/>
    </xf>
    <xf numFmtId="4" fontId="47" fillId="0" borderId="12" xfId="0" applyNumberFormat="1" applyFont="1" applyFill="1" applyBorder="1" applyAlignment="1">
      <alignment horizontal="center" wrapText="1"/>
    </xf>
    <xf numFmtId="0" fontId="47" fillId="0" borderId="15" xfId="0" applyFont="1" applyFill="1" applyBorder="1" applyAlignment="1">
      <alignment wrapText="1"/>
    </xf>
    <xf numFmtId="0" fontId="47" fillId="0" borderId="16" xfId="0" applyFont="1" applyFill="1" applyBorder="1" applyAlignment="1">
      <alignment horizontal="center" wrapText="1"/>
    </xf>
    <xf numFmtId="4" fontId="47" fillId="0" borderId="16" xfId="0" applyNumberFormat="1" applyFont="1" applyFill="1" applyBorder="1" applyAlignment="1">
      <alignment horizontal="center" wrapText="1"/>
    </xf>
    <xf numFmtId="0" fontId="49" fillId="34" borderId="12" xfId="0" applyFont="1" applyFill="1" applyBorder="1" applyAlignment="1">
      <alignment horizontal="center" vertical="center"/>
    </xf>
    <xf numFmtId="166" fontId="48" fillId="33" borderId="14" xfId="0" applyNumberFormat="1" applyFont="1" applyFill="1" applyBorder="1" applyAlignment="1">
      <alignment horizontal="center" vertical="center"/>
    </xf>
    <xf numFmtId="0" fontId="50" fillId="0" borderId="0" xfId="0" applyFont="1" applyAlignment="1">
      <alignment/>
    </xf>
    <xf numFmtId="0" fontId="48" fillId="0" borderId="12" xfId="0" applyFont="1" applyBorder="1" applyAlignment="1">
      <alignment horizontal="center" vertical="center"/>
    </xf>
    <xf numFmtId="14" fontId="4" fillId="34" borderId="12" xfId="0" applyNumberFormat="1" applyFont="1" applyFill="1" applyBorder="1" applyAlignment="1" applyProtection="1">
      <alignment horizontal="center" vertical="center" wrapText="1"/>
      <protection/>
    </xf>
    <xf numFmtId="0" fontId="4" fillId="34" borderId="12" xfId="0" applyFont="1" applyFill="1" applyBorder="1" applyAlignment="1" applyProtection="1">
      <alignment horizontal="center" vertical="center" wrapText="1"/>
      <protection/>
    </xf>
    <xf numFmtId="14" fontId="50" fillId="34" borderId="0" xfId="0" applyNumberFormat="1" applyFont="1" applyFill="1" applyAlignment="1">
      <alignment horizontal="center" vertical="center"/>
    </xf>
    <xf numFmtId="0" fontId="50" fillId="34" borderId="0" xfId="0" applyFont="1" applyFill="1" applyAlignment="1">
      <alignment/>
    </xf>
    <xf numFmtId="0" fontId="50" fillId="34" borderId="0" xfId="0" applyFont="1" applyFill="1" applyAlignment="1">
      <alignment horizontal="left"/>
    </xf>
    <xf numFmtId="4" fontId="50" fillId="34" borderId="0" xfId="0" applyNumberFormat="1" applyFont="1" applyFill="1" applyAlignment="1">
      <alignment/>
    </xf>
    <xf numFmtId="0" fontId="49" fillId="34" borderId="12" xfId="0" applyFont="1" applyFill="1" applyBorder="1" applyAlignment="1">
      <alignment horizontal="center" vertical="center" wrapText="1"/>
    </xf>
    <xf numFmtId="4" fontId="49" fillId="34" borderId="12" xfId="0" applyNumberFormat="1" applyFont="1" applyFill="1" applyBorder="1" applyAlignment="1">
      <alignment horizontal="center" vertical="center"/>
    </xf>
    <xf numFmtId="4" fontId="49" fillId="34" borderId="12" xfId="0" applyNumberFormat="1" applyFont="1" applyFill="1" applyBorder="1" applyAlignment="1">
      <alignment horizontal="center" vertical="center" wrapText="1"/>
    </xf>
    <xf numFmtId="14" fontId="49" fillId="34" borderId="12" xfId="0" applyNumberFormat="1" applyFont="1" applyFill="1" applyBorder="1" applyAlignment="1">
      <alignment horizontal="center" vertical="center" wrapText="1"/>
    </xf>
    <xf numFmtId="167" fontId="49" fillId="34" borderId="12" xfId="0" applyNumberFormat="1" applyFont="1" applyFill="1" applyBorder="1" applyAlignment="1">
      <alignment horizontal="center" vertical="center" wrapText="1"/>
    </xf>
    <xf numFmtId="14" fontId="49" fillId="34" borderId="12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 wrapText="1"/>
    </xf>
    <xf numFmtId="14" fontId="49" fillId="34" borderId="17" xfId="0" applyNumberFormat="1" applyFont="1" applyFill="1" applyBorder="1" applyAlignment="1">
      <alignment horizontal="center" vertical="center"/>
    </xf>
    <xf numFmtId="0" fontId="49" fillId="34" borderId="17" xfId="0" applyFont="1" applyFill="1" applyBorder="1" applyAlignment="1">
      <alignment horizontal="center" vertical="center" wrapText="1"/>
    </xf>
    <xf numFmtId="0" fontId="49" fillId="34" borderId="17" xfId="0" applyFont="1" applyFill="1" applyBorder="1" applyAlignment="1">
      <alignment horizontal="center" vertical="center"/>
    </xf>
    <xf numFmtId="4" fontId="49" fillId="34" borderId="17" xfId="0" applyNumberFormat="1" applyFont="1" applyFill="1" applyBorder="1" applyAlignment="1">
      <alignment horizontal="center" vertical="center"/>
    </xf>
    <xf numFmtId="0" fontId="4" fillId="34" borderId="16" xfId="0" applyFont="1" applyFill="1" applyBorder="1" applyAlignment="1" applyProtection="1">
      <alignment horizontal="center" vertical="center" wrapText="1"/>
      <protection/>
    </xf>
    <xf numFmtId="4" fontId="50" fillId="0" borderId="0" xfId="0" applyNumberFormat="1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8"/>
  <sheetViews>
    <sheetView tabSelected="1" zoomScalePageLayoutView="0" workbookViewId="0" topLeftCell="A1">
      <selection activeCell="A17" sqref="A17"/>
    </sheetView>
  </sheetViews>
  <sheetFormatPr defaultColWidth="9.140625" defaultRowHeight="15"/>
  <cols>
    <col min="1" max="1" width="72.28125" style="0" customWidth="1"/>
    <col min="2" max="2" width="13.57421875" style="0" customWidth="1"/>
    <col min="3" max="3" width="17.140625" style="8" customWidth="1"/>
  </cols>
  <sheetData>
    <row r="1" spans="1:3" ht="35.25" customHeight="1">
      <c r="A1" s="35" t="s">
        <v>13</v>
      </c>
      <c r="B1" s="35"/>
      <c r="C1" s="35"/>
    </row>
    <row r="2" spans="1:3" ht="15.75" thickBot="1">
      <c r="A2" s="1" t="s">
        <v>60</v>
      </c>
      <c r="B2" s="9"/>
      <c r="C2" s="9"/>
    </row>
    <row r="3" spans="1:3" ht="30">
      <c r="A3" s="2"/>
      <c r="B3" s="2" t="s">
        <v>0</v>
      </c>
      <c r="C3" s="3" t="s">
        <v>1</v>
      </c>
    </row>
    <row r="4" spans="1:3" ht="15">
      <c r="A4" s="10" t="s">
        <v>5</v>
      </c>
      <c r="B4" s="4">
        <v>17</v>
      </c>
      <c r="C4" s="14">
        <v>69682.48</v>
      </c>
    </row>
    <row r="5" spans="1:3" ht="30">
      <c r="A5" s="11" t="s">
        <v>2</v>
      </c>
      <c r="B5" s="5">
        <v>3</v>
      </c>
      <c r="C5" s="12">
        <v>13584.76</v>
      </c>
    </row>
    <row r="6" spans="1:3" ht="46.5" customHeight="1">
      <c r="A6" s="11" t="s">
        <v>3</v>
      </c>
      <c r="B6" s="13"/>
      <c r="C6" s="15"/>
    </row>
    <row r="7" spans="1:3" ht="30">
      <c r="A7" s="16" t="s">
        <v>12</v>
      </c>
      <c r="B7" s="17">
        <v>14</v>
      </c>
      <c r="C7" s="18">
        <v>60026.83</v>
      </c>
    </row>
    <row r="8" spans="1:3" ht="16.5" thickBot="1">
      <c r="A8" s="6" t="s">
        <v>4</v>
      </c>
      <c r="B8" s="7">
        <f>B4</f>
        <v>17</v>
      </c>
      <c r="C8" s="20">
        <f>C4</f>
        <v>69682.48</v>
      </c>
    </row>
  </sheetData>
  <sheetProtection/>
  <autoFilter ref="A3:C8"/>
  <mergeCells count="1">
    <mergeCell ref="A1:C1"/>
  </mergeCells>
  <printOptions/>
  <pageMargins left="0.7" right="0.7" top="0.75" bottom="0.75" header="0.3" footer="0.3"/>
  <pageSetup fitToHeight="0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20"/>
  <sheetViews>
    <sheetView zoomScalePageLayoutView="0" workbookViewId="0" topLeftCell="A13">
      <selection activeCell="H7" sqref="H7"/>
    </sheetView>
  </sheetViews>
  <sheetFormatPr defaultColWidth="9.140625" defaultRowHeight="15"/>
  <cols>
    <col min="1" max="1" width="10.7109375" style="21" customWidth="1"/>
    <col min="2" max="2" width="16.140625" style="25" customWidth="1"/>
    <col min="3" max="3" width="22.8515625" style="26" customWidth="1"/>
    <col min="4" max="4" width="57.7109375" style="27" customWidth="1"/>
    <col min="5" max="5" width="31.7109375" style="27" customWidth="1"/>
    <col min="6" max="6" width="17.8515625" style="26" customWidth="1"/>
    <col min="8" max="8" width="13.8515625" style="0" customWidth="1"/>
  </cols>
  <sheetData>
    <row r="2" spans="1:7" ht="31.5">
      <c r="A2" s="22" t="s">
        <v>6</v>
      </c>
      <c r="B2" s="23" t="s">
        <v>7</v>
      </c>
      <c r="C2" s="24" t="s">
        <v>8</v>
      </c>
      <c r="D2" s="24" t="s">
        <v>9</v>
      </c>
      <c r="E2" s="24" t="s">
        <v>10</v>
      </c>
      <c r="F2" s="24" t="s">
        <v>11</v>
      </c>
      <c r="G2" s="40"/>
    </row>
    <row r="3" spans="1:8" s="21" customFormat="1" ht="23.25" customHeight="1">
      <c r="A3" s="19">
        <v>1</v>
      </c>
      <c r="B3" s="34">
        <v>42541</v>
      </c>
      <c r="C3" s="32"/>
      <c r="D3" s="29" t="s">
        <v>14</v>
      </c>
      <c r="E3" s="29" t="s">
        <v>17</v>
      </c>
      <c r="F3" s="30">
        <v>74.39899999999999</v>
      </c>
      <c r="H3" s="41"/>
    </row>
    <row r="4" spans="1:8" s="21" customFormat="1" ht="30" customHeight="1">
      <c r="A4" s="19">
        <v>2</v>
      </c>
      <c r="B4" s="34">
        <v>42523</v>
      </c>
      <c r="C4" s="32"/>
      <c r="D4" s="29" t="s">
        <v>15</v>
      </c>
      <c r="E4" s="19" t="s">
        <v>18</v>
      </c>
      <c r="F4" s="30">
        <v>85.5</v>
      </c>
      <c r="H4" s="41"/>
    </row>
    <row r="5" spans="1:8" s="21" customFormat="1" ht="45" customHeight="1">
      <c r="A5" s="19">
        <v>3</v>
      </c>
      <c r="B5" s="34">
        <v>42550</v>
      </c>
      <c r="C5" s="32"/>
      <c r="D5" s="29" t="s">
        <v>15</v>
      </c>
      <c r="E5" s="29" t="s">
        <v>19</v>
      </c>
      <c r="F5" s="30">
        <v>90</v>
      </c>
      <c r="H5" s="41"/>
    </row>
    <row r="6" spans="1:8" s="21" customFormat="1" ht="54.75" customHeight="1">
      <c r="A6" s="19">
        <v>4</v>
      </c>
      <c r="B6" s="36">
        <v>42481</v>
      </c>
      <c r="C6" s="32"/>
      <c r="D6" s="37" t="s">
        <v>16</v>
      </c>
      <c r="E6" s="38" t="s">
        <v>20</v>
      </c>
      <c r="F6" s="39">
        <v>19.8</v>
      </c>
      <c r="H6" s="41"/>
    </row>
    <row r="7" spans="1:8" s="21" customFormat="1" ht="30.75" customHeight="1">
      <c r="A7" s="19">
        <v>5</v>
      </c>
      <c r="B7" s="33">
        <v>42543</v>
      </c>
      <c r="C7" s="32" t="s">
        <v>47</v>
      </c>
      <c r="D7" s="29" t="s">
        <v>21</v>
      </c>
      <c r="E7" s="29" t="s">
        <v>34</v>
      </c>
      <c r="F7" s="30">
        <v>50699.99918</v>
      </c>
      <c r="H7" s="41"/>
    </row>
    <row r="8" spans="1:9" s="21" customFormat="1" ht="47.25">
      <c r="A8" s="19">
        <v>6</v>
      </c>
      <c r="B8" s="33">
        <v>42531</v>
      </c>
      <c r="C8" s="32" t="s">
        <v>48</v>
      </c>
      <c r="D8" s="29" t="s">
        <v>22</v>
      </c>
      <c r="E8" s="29" t="s">
        <v>35</v>
      </c>
      <c r="F8" s="30">
        <v>9071.59102</v>
      </c>
      <c r="H8" s="41"/>
      <c r="I8" s="41"/>
    </row>
    <row r="9" spans="1:8" ht="31.5">
      <c r="A9" s="19">
        <v>7</v>
      </c>
      <c r="B9" s="33">
        <v>42541</v>
      </c>
      <c r="C9" s="32" t="s">
        <v>49</v>
      </c>
      <c r="D9" s="29" t="s">
        <v>23</v>
      </c>
      <c r="E9" s="29" t="s">
        <v>36</v>
      </c>
      <c r="F9" s="30">
        <v>125.86824</v>
      </c>
      <c r="H9" s="41"/>
    </row>
    <row r="10" spans="1:8" ht="15.75">
      <c r="A10" s="19">
        <v>8</v>
      </c>
      <c r="B10" s="33">
        <v>42548</v>
      </c>
      <c r="C10" s="29" t="s">
        <v>50</v>
      </c>
      <c r="D10" s="29" t="s">
        <v>24</v>
      </c>
      <c r="E10" s="29" t="s">
        <v>37</v>
      </c>
      <c r="F10" s="30">
        <v>518.9993999999999</v>
      </c>
      <c r="H10" s="41"/>
    </row>
    <row r="11" spans="1:8" ht="15.75">
      <c r="A11" s="19">
        <v>9</v>
      </c>
      <c r="B11" s="33">
        <v>42549</v>
      </c>
      <c r="C11" s="32" t="s">
        <v>51</v>
      </c>
      <c r="D11" s="29" t="s">
        <v>25</v>
      </c>
      <c r="E11" s="29" t="s">
        <v>38</v>
      </c>
      <c r="F11" s="30">
        <v>283.99886</v>
      </c>
      <c r="H11" s="41"/>
    </row>
    <row r="12" spans="1:9" ht="15.75">
      <c r="A12" s="19">
        <v>10</v>
      </c>
      <c r="B12" s="33">
        <v>42543</v>
      </c>
      <c r="C12" s="32" t="s">
        <v>52</v>
      </c>
      <c r="D12" s="29" t="s">
        <v>26</v>
      </c>
      <c r="E12" s="29" t="s">
        <v>39</v>
      </c>
      <c r="F12" s="30">
        <v>3948.9054</v>
      </c>
      <c r="H12" s="41"/>
      <c r="I12" s="8"/>
    </row>
    <row r="13" spans="1:8" ht="31.5">
      <c r="A13" s="19">
        <v>11</v>
      </c>
      <c r="B13" s="33">
        <v>42541</v>
      </c>
      <c r="C13" s="32" t="s">
        <v>53</v>
      </c>
      <c r="D13" s="29" t="s">
        <v>27</v>
      </c>
      <c r="E13" s="29" t="s">
        <v>40</v>
      </c>
      <c r="F13" s="31">
        <v>1569.99944</v>
      </c>
      <c r="H13" s="41"/>
    </row>
    <row r="14" spans="1:8" ht="31.5">
      <c r="A14" s="19">
        <v>12</v>
      </c>
      <c r="B14" s="33">
        <v>42543</v>
      </c>
      <c r="C14" s="32" t="s">
        <v>54</v>
      </c>
      <c r="D14" s="29" t="s">
        <v>28</v>
      </c>
      <c r="E14" s="29" t="s">
        <v>41</v>
      </c>
      <c r="F14" s="31">
        <v>616.946</v>
      </c>
      <c r="H14" s="41"/>
    </row>
    <row r="15" spans="1:8" ht="31.5">
      <c r="A15" s="19">
        <v>13</v>
      </c>
      <c r="B15" s="33">
        <v>42527</v>
      </c>
      <c r="C15" s="32" t="s">
        <v>55</v>
      </c>
      <c r="D15" s="29" t="s">
        <v>29</v>
      </c>
      <c r="E15" s="29" t="s">
        <v>42</v>
      </c>
      <c r="F15" s="31">
        <v>228.813</v>
      </c>
      <c r="H15" s="41"/>
    </row>
    <row r="16" spans="1:9" ht="94.5">
      <c r="A16" s="19">
        <v>14</v>
      </c>
      <c r="B16" s="33">
        <v>42529</v>
      </c>
      <c r="C16" s="32" t="s">
        <v>56</v>
      </c>
      <c r="D16" s="29" t="s">
        <v>30</v>
      </c>
      <c r="E16" s="29" t="s">
        <v>43</v>
      </c>
      <c r="F16" s="30">
        <v>564.26</v>
      </c>
      <c r="H16" s="41"/>
      <c r="I16" s="8"/>
    </row>
    <row r="17" spans="1:8" ht="31.5">
      <c r="A17" s="19">
        <v>15</v>
      </c>
      <c r="B17" s="33">
        <v>42536</v>
      </c>
      <c r="C17" s="32" t="s">
        <v>57</v>
      </c>
      <c r="D17" s="29" t="s">
        <v>31</v>
      </c>
      <c r="E17" s="29" t="s">
        <v>44</v>
      </c>
      <c r="F17" s="31">
        <v>231.9998</v>
      </c>
      <c r="H17" s="41"/>
    </row>
    <row r="18" spans="1:8" ht="31.5">
      <c r="A18" s="19">
        <v>16</v>
      </c>
      <c r="B18" s="33">
        <v>42543</v>
      </c>
      <c r="C18" s="32" t="s">
        <v>58</v>
      </c>
      <c r="D18" s="29" t="s">
        <v>32</v>
      </c>
      <c r="E18" s="29" t="s">
        <v>45</v>
      </c>
      <c r="F18" s="31">
        <v>321.49926</v>
      </c>
      <c r="H18" s="41"/>
    </row>
    <row r="19" spans="1:8" ht="15.75">
      <c r="A19" s="19">
        <v>17</v>
      </c>
      <c r="B19" s="33">
        <v>42535</v>
      </c>
      <c r="C19" s="32" t="s">
        <v>59</v>
      </c>
      <c r="D19" s="29" t="s">
        <v>33</v>
      </c>
      <c r="E19" s="29" t="s">
        <v>46</v>
      </c>
      <c r="F19" s="31">
        <v>1229.89984</v>
      </c>
      <c r="H19" s="41"/>
    </row>
    <row r="20" spans="6:9" ht="15.75">
      <c r="F20" s="28">
        <f>SUM(F3:F19)</f>
        <v>69682.47843999999</v>
      </c>
      <c r="H20" s="8"/>
      <c r="I20" s="8"/>
    </row>
  </sheetData>
  <sheetProtection/>
  <printOptions/>
  <pageMargins left="0.7" right="0.7" top="0.75" bottom="0.75" header="0.3" footer="0.3"/>
  <pageSetup fitToHeight="0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МРСК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Надежда Кузнецова</cp:lastModifiedBy>
  <cp:lastPrinted>2016-07-04T02:31:38Z</cp:lastPrinted>
  <dcterms:created xsi:type="dcterms:W3CDTF">2012-02-09T07:50:08Z</dcterms:created>
  <dcterms:modified xsi:type="dcterms:W3CDTF">2016-07-04T02:51:09Z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